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75" windowWidth="13395" windowHeight="6210"/>
  </bookViews>
  <sheets>
    <sheet name="assets" sheetId="4" r:id="rId1"/>
  </sheets>
  <definedNames>
    <definedName name="_xlnm.Print_Area" localSheetId="0">assets!$A$1:$L$72</definedName>
  </definedNames>
  <calcPr calcId="145621"/>
</workbook>
</file>

<file path=xl/calcChain.xml><?xml version="1.0" encoding="utf-8"?>
<calcChain xmlns="http://schemas.openxmlformats.org/spreadsheetml/2006/main">
  <c r="K8" i="4" l="1"/>
  <c r="L8" i="4"/>
  <c r="K9" i="4"/>
  <c r="L9" i="4"/>
  <c r="K10" i="4"/>
  <c r="L10" i="4"/>
  <c r="K11" i="4"/>
  <c r="L11" i="4"/>
  <c r="K12" i="4"/>
  <c r="L12" i="4"/>
  <c r="K13" i="4"/>
  <c r="L13" i="4"/>
  <c r="K14" i="4"/>
  <c r="L14" i="4"/>
  <c r="K15" i="4"/>
  <c r="L15" i="4"/>
  <c r="K16" i="4"/>
  <c r="L16" i="4"/>
  <c r="K17" i="4"/>
  <c r="L17" i="4"/>
  <c r="K18" i="4"/>
  <c r="L18" i="4"/>
  <c r="K19" i="4"/>
  <c r="L19" i="4"/>
  <c r="K20" i="4"/>
  <c r="L20" i="4"/>
  <c r="K21" i="4"/>
  <c r="L21" i="4"/>
  <c r="K22" i="4"/>
  <c r="L22" i="4"/>
  <c r="K23" i="4"/>
  <c r="L23" i="4"/>
  <c r="K24" i="4"/>
  <c r="L24" i="4"/>
  <c r="K25" i="4"/>
  <c r="L25" i="4"/>
  <c r="K26" i="4"/>
  <c r="L26" i="4"/>
  <c r="K27" i="4"/>
  <c r="L27" i="4"/>
  <c r="K28" i="4"/>
  <c r="L28" i="4"/>
  <c r="K29" i="4"/>
  <c r="L29" i="4"/>
  <c r="K30" i="4"/>
  <c r="L30" i="4"/>
  <c r="K31" i="4"/>
  <c r="L31" i="4"/>
  <c r="K32" i="4"/>
  <c r="L32" i="4"/>
  <c r="K33" i="4"/>
  <c r="L33" i="4"/>
  <c r="K34" i="4"/>
  <c r="L34" i="4"/>
  <c r="K35" i="4"/>
  <c r="L35" i="4"/>
  <c r="K36" i="4"/>
  <c r="L36" i="4"/>
  <c r="K37" i="4"/>
  <c r="L37" i="4"/>
  <c r="K38" i="4"/>
  <c r="L38" i="4"/>
  <c r="K39" i="4"/>
  <c r="L39" i="4"/>
  <c r="K40" i="4"/>
  <c r="L40" i="4"/>
  <c r="K41" i="4"/>
  <c r="L41" i="4"/>
  <c r="K42" i="4"/>
  <c r="L42" i="4"/>
  <c r="K43" i="4"/>
  <c r="L43" i="4"/>
  <c r="K44" i="4"/>
  <c r="L44" i="4"/>
  <c r="K45" i="4"/>
  <c r="L45" i="4"/>
  <c r="K46" i="4"/>
  <c r="L46" i="4"/>
  <c r="K47" i="4"/>
  <c r="L47" i="4"/>
  <c r="K48" i="4"/>
  <c r="L48" i="4"/>
  <c r="K49" i="4"/>
  <c r="L49" i="4"/>
  <c r="K50" i="4"/>
  <c r="L50" i="4"/>
  <c r="K51" i="4"/>
  <c r="L51" i="4"/>
  <c r="K52" i="4"/>
  <c r="L52" i="4"/>
  <c r="K53" i="4"/>
  <c r="L53" i="4"/>
</calcChain>
</file>

<file path=xl/sharedStrings.xml><?xml version="1.0" encoding="utf-8"?>
<sst xmlns="http://schemas.openxmlformats.org/spreadsheetml/2006/main" count="82" uniqueCount="80">
  <si>
    <t>highest</t>
  </si>
  <si>
    <t>richest</t>
  </si>
  <si>
    <t>fourth</t>
  </si>
  <si>
    <t>middle</t>
  </si>
  <si>
    <t>second</t>
  </si>
  <si>
    <t>lowest</t>
  </si>
  <si>
    <t>poorest</t>
  </si>
  <si>
    <t>Highest</t>
  </si>
  <si>
    <t>Lowest</t>
  </si>
  <si>
    <t>Asset Index Value</t>
  </si>
  <si>
    <t>Wealth Quintile</t>
  </si>
  <si>
    <t>Annex B: Assets and Factor Scores</t>
  </si>
  <si>
    <t>Armenia 2000</t>
  </si>
  <si>
    <t xml:space="preserve">          ( (acres of land - unweighted mean) / unweighted standard deviation ) * factor score; see Annex C.</t>
  </si>
  <si>
    <t>2. Household score for size of land (irrigated or non-irrigated) is calculated as follows:</t>
  </si>
  <si>
    <t xml:space="preserve">          ( (# people per room - unweighted mean) / unweighted standard deviation ) * factor score; see Annex C.</t>
  </si>
  <si>
    <t>1. Household score for number of members per sleeping room is calculated as follows:</t>
  </si>
  <si>
    <t>Notes:</t>
  </si>
  <si>
    <t>if uses other cooking fuel</t>
  </si>
  <si>
    <t>if uses dung, manure as cooking fuel</t>
  </si>
  <si>
    <t>if uses wood as cooking fuel</t>
  </si>
  <si>
    <t>if uses charcoal for cooking</t>
  </si>
  <si>
    <t>if uses kerosene as cooking fuel</t>
  </si>
  <si>
    <t>if uses liquid gas as cooking fuel</t>
  </si>
  <si>
    <t>if uses gas as cooking fuel</t>
  </si>
  <si>
    <t>if uses electricity as cooking fuel</t>
  </si>
  <si>
    <t>if has other type of flooring</t>
  </si>
  <si>
    <t>if has carpet for principal floor</t>
  </si>
  <si>
    <t>if has linoleum as flooring material</t>
  </si>
  <si>
    <t>if has parquet or polished wood floors</t>
  </si>
  <si>
    <t>if has cement principal floor</t>
  </si>
  <si>
    <t>if has wood, plank principal floor in dwelling</t>
  </si>
  <si>
    <t>if has dirt, sand, dung as principal floor in dwelling</t>
  </si>
  <si>
    <t>if other type of latrine</t>
  </si>
  <si>
    <t>if uses bush,field as latrine</t>
  </si>
  <si>
    <t>if uses a shared latrine</t>
  </si>
  <si>
    <t>if uses a shared pit latrine</t>
  </si>
  <si>
    <t>if uses a shared flush toilet</t>
  </si>
  <si>
    <t>if uses a latrine</t>
  </si>
  <si>
    <t>if uses a pit latrine</t>
  </si>
  <si>
    <t>if uses own flush toilet</t>
  </si>
  <si>
    <t>Other source of drinking water</t>
  </si>
  <si>
    <t>if gets drinking water from tanker truck</t>
  </si>
  <si>
    <t>if rain for drinking water</t>
  </si>
  <si>
    <t>if uses spring water for drinking</t>
  </si>
  <si>
    <t>if uses river, canal or surface water for drinking</t>
  </si>
  <si>
    <t>if uses public covered well for drinking water</t>
  </si>
  <si>
    <t>if uses covered well in yard/plot for drinking water</t>
  </si>
  <si>
    <t>if uses covered well in residence for drinking water</t>
  </si>
  <si>
    <t>if has an open public well</t>
  </si>
  <si>
    <t>if has an open well in yard/plot</t>
  </si>
  <si>
    <t>if has an open well in residence</t>
  </si>
  <si>
    <t>if uses a public faucet (piped)</t>
  </si>
  <si>
    <t>if uses water that is piped into yard/plot</t>
  </si>
  <si>
    <t>if piped drinking water in residence</t>
  </si>
  <si>
    <t>If household works own or family's agric. land</t>
  </si>
  <si>
    <t>Has telephone</t>
  </si>
  <si>
    <t>Has car/truck</t>
  </si>
  <si>
    <t>Has motorcycle/scooter</t>
  </si>
  <si>
    <t>Has bicycle</t>
  </si>
  <si>
    <t>Has refrigerator</t>
  </si>
  <si>
    <t>Has television</t>
  </si>
  <si>
    <t>Has radio</t>
  </si>
  <si>
    <t>Has electricity</t>
  </si>
  <si>
    <t>Percentage of Population</t>
  </si>
  <si>
    <t>Std. Deviation</t>
  </si>
  <si>
    <t>Mean</t>
  </si>
  <si>
    <t>no asset</t>
  </si>
  <si>
    <t>has asset</t>
  </si>
  <si>
    <t>Average</t>
  </si>
  <si>
    <t>4th</t>
  </si>
  <si>
    <t>3rd</t>
  </si>
  <si>
    <t>2nd</t>
  </si>
  <si>
    <t>Unweighted</t>
  </si>
  <si>
    <t>Asset Variable</t>
  </si>
  <si>
    <t>Household score if:</t>
  </si>
  <si>
    <t>Factor
Score</t>
  </si>
  <si>
    <t>Quintiles</t>
  </si>
  <si>
    <t>Armenia 2000 - ANNEX B: ASSETS AND FACTOR SCORES</t>
  </si>
  <si>
    <t>Health, Nutrition, Population and Poverty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</si>
</sst>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"/>
    <numFmt numFmtId="166" formatCode="0.00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sz val="10"/>
      <name val="Times New Roman"/>
      <family val="1"/>
    </font>
    <font>
      <u/>
      <sz val="10"/>
      <name val="Times New Roman"/>
      <family val="1"/>
    </font>
    <font>
      <b/>
      <sz val="14"/>
      <name val="Times New Roman"/>
      <family val="1"/>
    </font>
    <font>
      <sz val="8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1" fillId="0" borderId="0"/>
  </cellStyleXfs>
  <cellXfs count="57">
    <xf numFmtId="0" fontId="0" fillId="0" borderId="0" xfId="0"/>
    <xf numFmtId="0" fontId="2" fillId="0" borderId="0" xfId="1" applyFont="1"/>
    <xf numFmtId="164" fontId="2" fillId="0" borderId="0" xfId="1" applyNumberFormat="1" applyFont="1" applyAlignment="1">
      <alignment horizontal="center"/>
    </xf>
    <xf numFmtId="165" fontId="2" fillId="0" borderId="0" xfId="1" applyNumberFormat="1" applyFont="1" applyAlignment="1">
      <alignment horizontal="center"/>
    </xf>
    <xf numFmtId="166" fontId="2" fillId="0" borderId="0" xfId="1" applyNumberFormat="1" applyFont="1" applyAlignment="1">
      <alignment horizontal="center"/>
    </xf>
    <xf numFmtId="0" fontId="2" fillId="0" borderId="1" xfId="1" applyFont="1" applyBorder="1"/>
    <xf numFmtId="165" fontId="2" fillId="0" borderId="0" xfId="1" applyNumberFormat="1" applyFont="1" applyBorder="1" applyAlignment="1">
      <alignment horizontal="center"/>
    </xf>
    <xf numFmtId="166" fontId="2" fillId="0" borderId="0" xfId="1" applyNumberFormat="1" applyFont="1" applyBorder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2" fillId="0" borderId="0" xfId="1" applyFont="1" applyBorder="1"/>
    <xf numFmtId="164" fontId="2" fillId="0" borderId="2" xfId="1" applyNumberFormat="1" applyFont="1" applyBorder="1" applyAlignment="1">
      <alignment horizontal="center"/>
    </xf>
    <xf numFmtId="0" fontId="2" fillId="0" borderId="2" xfId="1" applyFont="1" applyBorder="1" applyAlignment="1">
      <alignment horizontal="center"/>
    </xf>
    <xf numFmtId="0" fontId="2" fillId="0" borderId="0" xfId="1" applyFont="1" applyAlignment="1">
      <alignment horizontal="center"/>
    </xf>
    <xf numFmtId="0" fontId="1" fillId="0" borderId="0" xfId="1" applyBorder="1"/>
    <xf numFmtId="0" fontId="4" fillId="0" borderId="0" xfId="1" applyFont="1" applyBorder="1" applyAlignment="1">
      <alignment horizontal="center"/>
    </xf>
    <xf numFmtId="166" fontId="2" fillId="0" borderId="0" xfId="1" applyNumberFormat="1" applyFont="1" applyBorder="1" applyAlignment="1">
      <alignment horizontal="left"/>
    </xf>
    <xf numFmtId="164" fontId="2" fillId="0" borderId="3" xfId="1" applyNumberFormat="1" applyFont="1" applyBorder="1" applyAlignment="1">
      <alignment horizontal="center"/>
    </xf>
    <xf numFmtId="164" fontId="2" fillId="0" borderId="4" xfId="1" applyNumberFormat="1" applyFont="1" applyBorder="1" applyAlignment="1">
      <alignment horizontal="center"/>
    </xf>
    <xf numFmtId="164" fontId="2" fillId="0" borderId="5" xfId="1" applyNumberFormat="1" applyFont="1" applyBorder="1" applyAlignment="1">
      <alignment horizontal="center"/>
    </xf>
    <xf numFmtId="167" fontId="2" fillId="0" borderId="6" xfId="1" applyNumberFormat="1" applyFont="1" applyBorder="1" applyAlignment="1">
      <alignment horizontal="center"/>
    </xf>
    <xf numFmtId="167" fontId="2" fillId="0" borderId="2" xfId="1" applyNumberFormat="1" applyFont="1" applyBorder="1" applyAlignment="1">
      <alignment horizontal="center"/>
    </xf>
    <xf numFmtId="166" fontId="2" fillId="0" borderId="3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  <xf numFmtId="0" fontId="2" fillId="0" borderId="4" xfId="1" applyFont="1" applyBorder="1"/>
    <xf numFmtId="164" fontId="2" fillId="0" borderId="7" xfId="1" applyNumberFormat="1" applyFont="1" applyBorder="1" applyAlignment="1">
      <alignment horizontal="center"/>
    </xf>
    <xf numFmtId="164" fontId="2" fillId="0" borderId="8" xfId="1" applyNumberFormat="1" applyFont="1" applyBorder="1" applyAlignment="1">
      <alignment horizontal="center"/>
    </xf>
    <xf numFmtId="167" fontId="2" fillId="0" borderId="1" xfId="1" applyNumberFormat="1" applyFont="1" applyBorder="1" applyAlignment="1">
      <alignment horizontal="center"/>
    </xf>
    <xf numFmtId="167" fontId="2" fillId="0" borderId="0" xfId="1" applyNumberFormat="1" applyFont="1" applyBorder="1" applyAlignment="1">
      <alignment horizontal="center"/>
    </xf>
    <xf numFmtId="166" fontId="2" fillId="0" borderId="7" xfId="1" applyNumberFormat="1" applyFont="1" applyBorder="1" applyAlignment="1">
      <alignment horizontal="center"/>
    </xf>
    <xf numFmtId="0" fontId="2" fillId="0" borderId="9" xfId="1" applyFont="1" applyBorder="1"/>
    <xf numFmtId="164" fontId="2" fillId="0" borderId="9" xfId="1" applyNumberFormat="1" applyFont="1" applyBorder="1" applyAlignment="1">
      <alignment horizontal="center"/>
    </xf>
    <xf numFmtId="0" fontId="2" fillId="0" borderId="8" xfId="1" applyFon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6" fontId="2" fillId="0" borderId="12" xfId="1" applyNumberFormat="1" applyFont="1" applyBorder="1" applyAlignment="1">
      <alignment horizontal="center"/>
    </xf>
    <xf numFmtId="0" fontId="2" fillId="0" borderId="13" xfId="1" applyFont="1" applyBorder="1"/>
    <xf numFmtId="164" fontId="2" fillId="0" borderId="14" xfId="1" applyNumberFormat="1" applyFont="1" applyBorder="1" applyAlignment="1">
      <alignment horizontal="center"/>
    </xf>
    <xf numFmtId="165" fontId="2" fillId="0" borderId="2" xfId="1" applyNumberFormat="1" applyFont="1" applyBorder="1" applyAlignment="1">
      <alignment horizontal="center" vertical="center"/>
    </xf>
    <xf numFmtId="165" fontId="2" fillId="0" borderId="2" xfId="1" applyNumberFormat="1" applyFont="1" applyBorder="1" applyAlignment="1">
      <alignment horizontal="center"/>
    </xf>
    <xf numFmtId="0" fontId="2" fillId="0" borderId="6" xfId="1" applyFont="1" applyBorder="1"/>
    <xf numFmtId="0" fontId="2" fillId="0" borderId="12" xfId="1" applyFont="1" applyBorder="1"/>
    <xf numFmtId="0" fontId="2" fillId="0" borderId="10" xfId="1" applyFont="1" applyBorder="1"/>
    <xf numFmtId="0" fontId="5" fillId="0" borderId="2" xfId="1" applyFont="1" applyBorder="1"/>
    <xf numFmtId="49" fontId="5" fillId="0" borderId="2" xfId="1" applyNumberFormat="1" applyFont="1" applyBorder="1"/>
    <xf numFmtId="165" fontId="2" fillId="0" borderId="17" xfId="1" applyNumberFormat="1" applyFont="1" applyBorder="1" applyAlignment="1">
      <alignment horizontal="center" wrapText="1"/>
    </xf>
    <xf numFmtId="0" fontId="1" fillId="0" borderId="5" xfId="1" applyBorder="1" applyAlignment="1">
      <alignment horizontal="center"/>
    </xf>
    <xf numFmtId="0" fontId="4" fillId="0" borderId="0" xfId="1" applyFont="1" applyBorder="1" applyAlignment="1">
      <alignment horizontal="center"/>
    </xf>
    <xf numFmtId="0" fontId="1" fillId="0" borderId="0" xfId="1" applyAlignment="1"/>
    <xf numFmtId="0" fontId="2" fillId="0" borderId="0" xfId="1" applyFont="1" applyBorder="1" applyAlignment="1">
      <alignment horizontal="center" wrapText="1"/>
    </xf>
    <xf numFmtId="0" fontId="2" fillId="0" borderId="2" xfId="1" applyFont="1" applyBorder="1" applyAlignment="1">
      <alignment horizontal="center" wrapText="1"/>
    </xf>
    <xf numFmtId="165" fontId="3" fillId="0" borderId="0" xfId="1" applyNumberFormat="1" applyFont="1" applyBorder="1" applyAlignment="1">
      <alignment horizontal="center"/>
    </xf>
    <xf numFmtId="164" fontId="2" fillId="0" borderId="16" xfId="1" applyNumberFormat="1" applyFont="1" applyBorder="1" applyAlignment="1">
      <alignment horizontal="center"/>
    </xf>
    <xf numFmtId="164" fontId="1" fillId="0" borderId="15" xfId="1" applyNumberFormat="1" applyBorder="1" applyAlignment="1">
      <alignment horizontal="center"/>
    </xf>
    <xf numFmtId="165" fontId="2" fillId="0" borderId="10" xfId="1" applyNumberFormat="1" applyFont="1" applyBorder="1" applyAlignment="1">
      <alignment horizontal="center"/>
    </xf>
    <xf numFmtId="165" fontId="2" fillId="0" borderId="12" xfId="1" applyNumberFormat="1" applyFont="1" applyBorder="1" applyAlignment="1">
      <alignment horizontal="center"/>
    </xf>
    <xf numFmtId="165" fontId="2" fillId="0" borderId="11" xfId="1" applyNumberFormat="1" applyFont="1" applyBorder="1" applyAlignment="1">
      <alignment horizontal="center"/>
    </xf>
    <xf numFmtId="166" fontId="2" fillId="0" borderId="2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4"/>
  <sheetViews>
    <sheetView tabSelected="1" topLeftCell="A49" zoomScaleNormal="100" workbookViewId="0">
      <selection activeCell="A67" sqref="A67"/>
    </sheetView>
  </sheetViews>
  <sheetFormatPr defaultRowHeight="12.75" x14ac:dyDescent="0.2"/>
  <cols>
    <col min="1" max="1" width="46.5703125" style="5" customWidth="1"/>
    <col min="2" max="2" width="8.85546875" style="1" customWidth="1"/>
    <col min="3" max="3" width="12.140625" style="4" customWidth="1"/>
    <col min="4" max="4" width="10.7109375" style="4" customWidth="1"/>
    <col min="5" max="10" width="8.42578125" style="3" customWidth="1"/>
    <col min="11" max="11" width="8.42578125" style="2" customWidth="1"/>
    <col min="12" max="12" width="9.85546875" style="2" bestFit="1" customWidth="1"/>
    <col min="13" max="14" width="9.28515625" style="1" bestFit="1" customWidth="1"/>
    <col min="15" max="16384" width="9.140625" style="1"/>
  </cols>
  <sheetData>
    <row r="1" spans="1:14" s="10" customFormat="1" ht="17.25" customHeight="1" x14ac:dyDescent="0.3">
      <c r="A1" s="46" t="s">
        <v>79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</row>
    <row r="2" spans="1:14" s="10" customFormat="1" ht="18.75" x14ac:dyDescent="0.3">
      <c r="A2" s="46" t="s">
        <v>78</v>
      </c>
      <c r="B2" s="46"/>
      <c r="C2" s="46"/>
      <c r="D2" s="46"/>
      <c r="E2" s="46"/>
      <c r="F2" s="46"/>
      <c r="G2" s="46"/>
      <c r="H2" s="46"/>
      <c r="I2" s="47"/>
      <c r="J2" s="47"/>
      <c r="K2" s="47"/>
      <c r="L2" s="47"/>
    </row>
    <row r="3" spans="1:14" s="10" customFormat="1" ht="12.75" customHeight="1" x14ac:dyDescent="0.3">
      <c r="A3" s="15"/>
      <c r="B3" s="15"/>
      <c r="C3" s="15"/>
      <c r="D3" s="15"/>
      <c r="E3" s="15"/>
      <c r="F3" s="15"/>
      <c r="G3" s="15"/>
      <c r="H3" s="15"/>
      <c r="J3" s="9"/>
      <c r="K3" s="8"/>
      <c r="L3" s="8"/>
    </row>
    <row r="4" spans="1:14" s="10" customFormat="1" ht="12.75" customHeight="1" x14ac:dyDescent="0.2">
      <c r="A4" s="43"/>
      <c r="B4" s="43"/>
      <c r="C4" s="42"/>
      <c r="D4" s="42"/>
      <c r="E4" s="42"/>
      <c r="F4" s="42"/>
      <c r="G4" s="42"/>
      <c r="H4" s="42"/>
      <c r="J4" s="9"/>
      <c r="K4" s="8"/>
      <c r="L4" s="8"/>
    </row>
    <row r="5" spans="1:14" s="10" customFormat="1" ht="12.75" customHeight="1" x14ac:dyDescent="0.2">
      <c r="A5" s="41"/>
      <c r="B5" s="40"/>
      <c r="C5" s="34"/>
      <c r="D5" s="34"/>
      <c r="E5" s="54" t="s">
        <v>77</v>
      </c>
      <c r="F5" s="54"/>
      <c r="G5" s="54"/>
      <c r="H5" s="54"/>
      <c r="I5" s="54"/>
      <c r="J5" s="44" t="s">
        <v>76</v>
      </c>
      <c r="K5" s="51" t="s">
        <v>75</v>
      </c>
      <c r="L5" s="52"/>
    </row>
    <row r="6" spans="1:14" x14ac:dyDescent="0.2">
      <c r="A6" s="39" t="s">
        <v>74</v>
      </c>
      <c r="B6" s="56" t="s">
        <v>73</v>
      </c>
      <c r="C6" s="56"/>
      <c r="D6" s="38" t="s">
        <v>8</v>
      </c>
      <c r="E6" s="38" t="s">
        <v>72</v>
      </c>
      <c r="F6" s="38" t="s">
        <v>71</v>
      </c>
      <c r="G6" s="38" t="s">
        <v>70</v>
      </c>
      <c r="H6" s="38" t="s">
        <v>7</v>
      </c>
      <c r="I6" s="37" t="s">
        <v>69</v>
      </c>
      <c r="J6" s="45"/>
      <c r="K6" s="36" t="s">
        <v>68</v>
      </c>
      <c r="L6" s="17" t="s">
        <v>67</v>
      </c>
    </row>
    <row r="7" spans="1:14" x14ac:dyDescent="0.2">
      <c r="A7" s="35"/>
      <c r="B7" s="34" t="s">
        <v>66</v>
      </c>
      <c r="C7" s="34" t="s">
        <v>65</v>
      </c>
      <c r="D7" s="53" t="s">
        <v>64</v>
      </c>
      <c r="E7" s="54"/>
      <c r="F7" s="54"/>
      <c r="G7" s="54"/>
      <c r="H7" s="55"/>
      <c r="I7" s="33"/>
      <c r="J7" s="32"/>
      <c r="K7" s="25"/>
      <c r="L7" s="31"/>
    </row>
    <row r="8" spans="1:14" ht="16.5" customHeight="1" x14ac:dyDescent="0.2">
      <c r="A8" s="30" t="s">
        <v>63</v>
      </c>
      <c r="B8" s="7">
        <v>0.98896321070234117</v>
      </c>
      <c r="C8" s="29">
        <v>0.10448351129335384</v>
      </c>
      <c r="D8" s="28">
        <v>0.98076011207666425</v>
      </c>
      <c r="E8" s="28">
        <v>0.99002092597865932</v>
      </c>
      <c r="F8" s="28">
        <v>0.99394683826495323</v>
      </c>
      <c r="G8" s="28">
        <v>0.99735724621483612</v>
      </c>
      <c r="H8" s="28">
        <v>1</v>
      </c>
      <c r="I8" s="27">
        <v>0.99243833249419766</v>
      </c>
      <c r="J8" s="26">
        <v>2.4480709591103711E-2</v>
      </c>
      <c r="K8" s="25">
        <f t="shared" ref="K8:K53" si="0">(M8-B8)/C8*J8</f>
        <v>2.5859432772659314E-3</v>
      </c>
      <c r="L8" s="25">
        <f t="shared" ref="L8:L53" si="1">(N8-B8)/C8*J8</f>
        <v>-0.23171619002652666</v>
      </c>
      <c r="M8" s="1">
        <v>1</v>
      </c>
      <c r="N8" s="1">
        <v>0</v>
      </c>
    </row>
    <row r="9" spans="1:14" x14ac:dyDescent="0.2">
      <c r="A9" s="30" t="s">
        <v>62</v>
      </c>
      <c r="B9" s="7">
        <v>0.38829431438127088</v>
      </c>
      <c r="C9" s="29">
        <v>0.48740287834070112</v>
      </c>
      <c r="D9" s="28">
        <v>0.13547674492964878</v>
      </c>
      <c r="E9" s="28">
        <v>0.27790149089253591</v>
      </c>
      <c r="F9" s="28">
        <v>0.3781494652922005</v>
      </c>
      <c r="G9" s="28">
        <v>0.44319913083207402</v>
      </c>
      <c r="H9" s="28">
        <v>0.68844127904423302</v>
      </c>
      <c r="I9" s="27">
        <v>0.38494656926446069</v>
      </c>
      <c r="J9" s="26">
        <v>8.4151082570383368E-2</v>
      </c>
      <c r="K9" s="25">
        <f t="shared" si="0"/>
        <v>0.10561221106144647</v>
      </c>
      <c r="L9" s="25">
        <f t="shared" si="1"/>
        <v>-6.7039790619102965E-2</v>
      </c>
      <c r="M9" s="1">
        <v>1</v>
      </c>
      <c r="N9" s="1">
        <v>0</v>
      </c>
    </row>
    <row r="10" spans="1:14" x14ac:dyDescent="0.2">
      <c r="A10" s="30" t="s">
        <v>61</v>
      </c>
      <c r="B10" s="7">
        <v>0.874247491638796</v>
      </c>
      <c r="C10" s="29">
        <v>0.33159795309097567</v>
      </c>
      <c r="D10" s="28">
        <v>0.77856555960838747</v>
      </c>
      <c r="E10" s="28">
        <v>0.91278373955146108</v>
      </c>
      <c r="F10" s="28">
        <v>0.92234032498570695</v>
      </c>
      <c r="G10" s="28">
        <v>0.93825216298667136</v>
      </c>
      <c r="H10" s="28">
        <v>0.99505334497490494</v>
      </c>
      <c r="I10" s="27">
        <v>0.90972807638845621</v>
      </c>
      <c r="J10" s="26">
        <v>5.8208991612375506E-2</v>
      </c>
      <c r="K10" s="25">
        <f t="shared" si="0"/>
        <v>2.207470412950421E-2</v>
      </c>
      <c r="L10" s="25">
        <f t="shared" si="1"/>
        <v>-0.15346616115564898</v>
      </c>
      <c r="M10" s="1">
        <v>1</v>
      </c>
      <c r="N10" s="1">
        <v>0</v>
      </c>
    </row>
    <row r="11" spans="1:14" x14ac:dyDescent="0.2">
      <c r="A11" s="30" t="s">
        <v>60</v>
      </c>
      <c r="B11" s="7">
        <v>0.7384615384615385</v>
      </c>
      <c r="C11" s="29">
        <v>0.43950926848258265</v>
      </c>
      <c r="D11" s="28">
        <v>0.50326553285080444</v>
      </c>
      <c r="E11" s="28">
        <v>0.76744356193877961</v>
      </c>
      <c r="F11" s="28">
        <v>0.76464441777109959</v>
      </c>
      <c r="G11" s="28">
        <v>0.83903379857675053</v>
      </c>
      <c r="H11" s="28">
        <v>0.97221037528592669</v>
      </c>
      <c r="I11" s="27">
        <v>0.76993962330957322</v>
      </c>
      <c r="J11" s="26">
        <v>7.5930289106277568E-2</v>
      </c>
      <c r="K11" s="25">
        <f t="shared" si="0"/>
        <v>4.518378205217171E-2</v>
      </c>
      <c r="L11" s="25">
        <f t="shared" si="1"/>
        <v>-0.12757773755907312</v>
      </c>
      <c r="M11" s="1">
        <v>1</v>
      </c>
      <c r="N11" s="1">
        <v>0</v>
      </c>
    </row>
    <row r="12" spans="1:14" x14ac:dyDescent="0.2">
      <c r="A12" s="30" t="s">
        <v>59</v>
      </c>
      <c r="B12" s="7">
        <v>6.1705685618729099E-2</v>
      </c>
      <c r="C12" s="29">
        <v>0.24064034897725214</v>
      </c>
      <c r="D12" s="28">
        <v>7.279538983182636E-2</v>
      </c>
      <c r="E12" s="28">
        <v>0.10699469108528693</v>
      </c>
      <c r="F12" s="28">
        <v>8.9589606977412237E-2</v>
      </c>
      <c r="G12" s="28">
        <v>8.1190107515462545E-2</v>
      </c>
      <c r="H12" s="28">
        <v>6.6891013889150239E-2</v>
      </c>
      <c r="I12" s="27">
        <v>8.3584727855866195E-2</v>
      </c>
      <c r="J12" s="26">
        <v>-2.4273511818140056E-3</v>
      </c>
      <c r="K12" s="25">
        <f t="shared" si="0"/>
        <v>-9.4646214676078269E-3</v>
      </c>
      <c r="L12" s="25">
        <f t="shared" si="1"/>
        <v>6.2242832321284772E-4</v>
      </c>
      <c r="M12" s="1">
        <v>1</v>
      </c>
      <c r="N12" s="1">
        <v>0</v>
      </c>
    </row>
    <row r="13" spans="1:14" x14ac:dyDescent="0.2">
      <c r="A13" s="30" t="s">
        <v>58</v>
      </c>
      <c r="B13" s="7">
        <v>1.8227424749163879E-2</v>
      </c>
      <c r="C13" s="29">
        <v>0.13378407507119877</v>
      </c>
      <c r="D13" s="28">
        <v>3.1199665482127697E-2</v>
      </c>
      <c r="E13" s="28">
        <v>2.2047046928023426E-2</v>
      </c>
      <c r="F13" s="28">
        <v>2.4399188248370399E-2</v>
      </c>
      <c r="G13" s="28">
        <v>1.1594764045352481E-2</v>
      </c>
      <c r="H13" s="28">
        <v>4.6242598651000145E-3</v>
      </c>
      <c r="I13" s="27">
        <v>1.8757955432196712E-2</v>
      </c>
      <c r="J13" s="26">
        <v>-1.0947104917307587E-2</v>
      </c>
      <c r="K13" s="25">
        <f t="shared" si="0"/>
        <v>-8.0335177265951838E-2</v>
      </c>
      <c r="L13" s="25">
        <f t="shared" si="1"/>
        <v>1.4914894092980325E-3</v>
      </c>
      <c r="M13" s="1">
        <v>1</v>
      </c>
      <c r="N13" s="1">
        <v>0</v>
      </c>
    </row>
    <row r="14" spans="1:14" x14ac:dyDescent="0.2">
      <c r="A14" s="30" t="s">
        <v>57</v>
      </c>
      <c r="B14" s="7">
        <v>0.23795986622073578</v>
      </c>
      <c r="C14" s="29">
        <v>0.42587004700250713</v>
      </c>
      <c r="D14" s="28">
        <v>0.23014299674846472</v>
      </c>
      <c r="E14" s="28">
        <v>0.31836154799260147</v>
      </c>
      <c r="F14" s="28">
        <v>0.25921656836431428</v>
      </c>
      <c r="G14" s="28">
        <v>0.26293254377270175</v>
      </c>
      <c r="H14" s="28">
        <v>0.30923942648942099</v>
      </c>
      <c r="I14" s="27">
        <v>0.27619875350841844</v>
      </c>
      <c r="J14" s="26">
        <v>9.543186862071255E-3</v>
      </c>
      <c r="K14" s="25">
        <f t="shared" si="0"/>
        <v>1.7076315754628507E-2</v>
      </c>
      <c r="L14" s="25">
        <f t="shared" si="1"/>
        <v>-5.3323671974624459E-3</v>
      </c>
      <c r="M14" s="1">
        <v>1</v>
      </c>
      <c r="N14" s="1">
        <v>0</v>
      </c>
    </row>
    <row r="15" spans="1:14" x14ac:dyDescent="0.2">
      <c r="A15" s="30" t="s">
        <v>56</v>
      </c>
      <c r="B15" s="7">
        <v>0.60802675585284283</v>
      </c>
      <c r="C15" s="29">
        <v>0.48823158566146435</v>
      </c>
      <c r="D15" s="28">
        <v>0.23196491813397707</v>
      </c>
      <c r="E15" s="28">
        <v>0.50426032070061722</v>
      </c>
      <c r="F15" s="28">
        <v>0.54885239123709284</v>
      </c>
      <c r="G15" s="28">
        <v>0.77076387083552644</v>
      </c>
      <c r="H15" s="28">
        <v>1</v>
      </c>
      <c r="I15" s="27">
        <v>0.61171385424761426</v>
      </c>
      <c r="J15" s="26">
        <v>0.11137586876814659</v>
      </c>
      <c r="K15" s="25">
        <f t="shared" si="0"/>
        <v>8.9417321375494574E-2</v>
      </c>
      <c r="L15" s="25">
        <f t="shared" si="1"/>
        <v>-0.13870366063195319</v>
      </c>
      <c r="M15" s="1">
        <v>1</v>
      </c>
      <c r="N15" s="1">
        <v>0</v>
      </c>
    </row>
    <row r="16" spans="1:14" x14ac:dyDescent="0.2">
      <c r="A16" s="30" t="s">
        <v>55</v>
      </c>
      <c r="B16" s="7">
        <v>0.77073578595317727</v>
      </c>
      <c r="C16" s="29">
        <v>0.42039468122027285</v>
      </c>
      <c r="D16" s="28">
        <v>0.85835719888620499</v>
      </c>
      <c r="E16" s="28">
        <v>0.90743252561408327</v>
      </c>
      <c r="F16" s="28">
        <v>0.87525383529179024</v>
      </c>
      <c r="G16" s="28">
        <v>0.8695743259137928</v>
      </c>
      <c r="H16" s="28">
        <v>0.91742924767984579</v>
      </c>
      <c r="I16" s="27">
        <v>0.88573596668726973</v>
      </c>
      <c r="J16" s="26">
        <v>1.5824017650471558E-2</v>
      </c>
      <c r="K16" s="25">
        <f t="shared" si="0"/>
        <v>8.6297023529598917E-3</v>
      </c>
      <c r="L16" s="25">
        <f t="shared" si="1"/>
        <v>-2.9011158384239347E-2</v>
      </c>
      <c r="M16" s="1">
        <v>1</v>
      </c>
      <c r="N16" s="1">
        <v>0</v>
      </c>
    </row>
    <row r="17" spans="1:14" x14ac:dyDescent="0.2">
      <c r="A17" s="30" t="s">
        <v>54</v>
      </c>
      <c r="B17" s="7">
        <v>0.59331103678929764</v>
      </c>
      <c r="C17" s="29">
        <v>0.49125696653620965</v>
      </c>
      <c r="D17" s="28">
        <v>1.1073535825247897E-2</v>
      </c>
      <c r="E17" s="28">
        <v>0.28478194392964418</v>
      </c>
      <c r="F17" s="28">
        <v>0.76555303684564491</v>
      </c>
      <c r="G17" s="28">
        <v>0.97927901043543142</v>
      </c>
      <c r="H17" s="28">
        <v>1</v>
      </c>
      <c r="I17" s="27">
        <v>0.60869905989408302</v>
      </c>
      <c r="J17" s="26">
        <v>0.17820873869274806</v>
      </c>
      <c r="K17" s="25">
        <f t="shared" si="0"/>
        <v>0.14753078757346974</v>
      </c>
      <c r="L17" s="25">
        <f t="shared" si="1"/>
        <v>-0.21522994831853234</v>
      </c>
      <c r="M17" s="1">
        <v>1</v>
      </c>
      <c r="N17" s="1">
        <v>0</v>
      </c>
    </row>
    <row r="18" spans="1:14" x14ac:dyDescent="0.2">
      <c r="A18" s="30" t="s">
        <v>53</v>
      </c>
      <c r="B18" s="7">
        <v>0.25702341137123746</v>
      </c>
      <c r="C18" s="29">
        <v>0.43702896497508736</v>
      </c>
      <c r="D18" s="28">
        <v>0.58669659284369147</v>
      </c>
      <c r="E18" s="28">
        <v>0.50375529990084722</v>
      </c>
      <c r="F18" s="28">
        <v>0.16748981183296344</v>
      </c>
      <c r="G18" s="28">
        <v>1.2078177730573375E-2</v>
      </c>
      <c r="H18" s="28">
        <v>0</v>
      </c>
      <c r="I18" s="27">
        <v>0.25389037943828474</v>
      </c>
      <c r="J18" s="26">
        <v>-0.12210488605152932</v>
      </c>
      <c r="K18" s="25">
        <f t="shared" si="0"/>
        <v>-0.20758594730360844</v>
      </c>
      <c r="L18" s="25">
        <f t="shared" si="1"/>
        <v>7.181174904470991E-2</v>
      </c>
      <c r="M18" s="1">
        <v>1</v>
      </c>
      <c r="N18" s="1">
        <v>0</v>
      </c>
    </row>
    <row r="19" spans="1:14" x14ac:dyDescent="0.2">
      <c r="A19" s="30" t="s">
        <v>52</v>
      </c>
      <c r="B19" s="7">
        <v>5.7859531772575253E-2</v>
      </c>
      <c r="C19" s="29">
        <v>0.2334971596549571</v>
      </c>
      <c r="D19" s="28">
        <v>0.14042252337138705</v>
      </c>
      <c r="E19" s="28">
        <v>8.6792608858031209E-2</v>
      </c>
      <c r="F19" s="28">
        <v>3.6891815091692134E-2</v>
      </c>
      <c r="G19" s="28">
        <v>2.6798877451219166E-3</v>
      </c>
      <c r="H19" s="28">
        <v>0</v>
      </c>
      <c r="I19" s="27">
        <v>5.3242539682133966E-2</v>
      </c>
      <c r="J19" s="26">
        <v>-5.3264571137845426E-2</v>
      </c>
      <c r="K19" s="25">
        <f t="shared" si="0"/>
        <v>-0.21491785195973492</v>
      </c>
      <c r="L19" s="25">
        <f t="shared" si="1"/>
        <v>1.3198717922979818E-2</v>
      </c>
      <c r="M19" s="1">
        <v>1</v>
      </c>
      <c r="N19" s="1">
        <v>0</v>
      </c>
    </row>
    <row r="20" spans="1:14" x14ac:dyDescent="0.2">
      <c r="A20" s="30" t="s">
        <v>51</v>
      </c>
      <c r="B20" s="7">
        <v>6.6889632107023408E-4</v>
      </c>
      <c r="C20" s="29">
        <v>2.5856540724345897E-2</v>
      </c>
      <c r="D20" s="28">
        <v>1.9047280847177487E-3</v>
      </c>
      <c r="E20" s="28">
        <v>1.9827002913761676E-3</v>
      </c>
      <c r="F20" s="28">
        <v>0</v>
      </c>
      <c r="G20" s="28">
        <v>0</v>
      </c>
      <c r="H20" s="28">
        <v>0</v>
      </c>
      <c r="I20" s="27">
        <v>7.7768255981625848E-4</v>
      </c>
      <c r="J20" s="26">
        <v>-5.6215218687663757E-3</v>
      </c>
      <c r="K20" s="25">
        <f t="shared" si="0"/>
        <v>-0.21726655987589216</v>
      </c>
      <c r="L20" s="25">
        <f t="shared" si="1"/>
        <v>1.4542607756083811E-4</v>
      </c>
      <c r="M20" s="1">
        <v>1</v>
      </c>
      <c r="N20" s="1">
        <v>0</v>
      </c>
    </row>
    <row r="21" spans="1:14" x14ac:dyDescent="0.2">
      <c r="A21" s="30" t="s">
        <v>50</v>
      </c>
      <c r="B21" s="7">
        <v>3.5117056856187293E-3</v>
      </c>
      <c r="C21" s="29">
        <v>5.9160450354962903E-2</v>
      </c>
      <c r="D21" s="28">
        <v>1.3220427702558848E-2</v>
      </c>
      <c r="E21" s="28">
        <v>3.6478964280756789E-3</v>
      </c>
      <c r="F21" s="28">
        <v>8.9021580403657373E-4</v>
      </c>
      <c r="G21" s="28">
        <v>0</v>
      </c>
      <c r="H21" s="28">
        <v>0</v>
      </c>
      <c r="I21" s="27">
        <v>3.5279491444159127E-3</v>
      </c>
      <c r="J21" s="26">
        <v>-1.682771980009996E-2</v>
      </c>
      <c r="K21" s="25">
        <f t="shared" si="0"/>
        <v>-0.28344317360990556</v>
      </c>
      <c r="L21" s="25">
        <f t="shared" si="1"/>
        <v>9.9887676553247476E-4</v>
      </c>
      <c r="M21" s="1">
        <v>1</v>
      </c>
      <c r="N21" s="1">
        <v>0</v>
      </c>
    </row>
    <row r="22" spans="1:14" x14ac:dyDescent="0.2">
      <c r="A22" s="30" t="s">
        <v>49</v>
      </c>
      <c r="B22" s="7">
        <v>2.1739130434782609E-3</v>
      </c>
      <c r="C22" s="29">
        <v>4.6578427909838925E-2</v>
      </c>
      <c r="D22" s="28">
        <v>9.0147220405890974E-3</v>
      </c>
      <c r="E22" s="28">
        <v>1.5431442245943006E-3</v>
      </c>
      <c r="F22" s="28">
        <v>6.6757103952184353E-4</v>
      </c>
      <c r="G22" s="28">
        <v>0</v>
      </c>
      <c r="H22" s="28">
        <v>0</v>
      </c>
      <c r="I22" s="27">
        <v>2.2265268957996861E-3</v>
      </c>
      <c r="J22" s="26">
        <v>-1.0474139622438601E-2</v>
      </c>
      <c r="K22" s="25">
        <f t="shared" si="0"/>
        <v>-0.22438219198648587</v>
      </c>
      <c r="L22" s="25">
        <f t="shared" si="1"/>
        <v>4.8885009147382535E-4</v>
      </c>
      <c r="M22" s="1">
        <v>1</v>
      </c>
      <c r="N22" s="1">
        <v>0</v>
      </c>
    </row>
    <row r="23" spans="1:14" x14ac:dyDescent="0.2">
      <c r="A23" s="30" t="s">
        <v>48</v>
      </c>
      <c r="B23" s="7">
        <v>1.6722408026755852E-4</v>
      </c>
      <c r="C23" s="29">
        <v>1.2931515002796792E-2</v>
      </c>
      <c r="D23" s="28">
        <v>9.5443140082203577E-4</v>
      </c>
      <c r="E23" s="28">
        <v>0</v>
      </c>
      <c r="F23" s="28">
        <v>0</v>
      </c>
      <c r="G23" s="28">
        <v>0</v>
      </c>
      <c r="H23" s="28">
        <v>0</v>
      </c>
      <c r="I23" s="27">
        <v>1.8846225096829381E-4</v>
      </c>
      <c r="J23" s="26">
        <v>-6.2862605638490813E-3</v>
      </c>
      <c r="K23" s="25">
        <f t="shared" si="0"/>
        <v>-0.48603812842877436</v>
      </c>
      <c r="L23" s="25">
        <f t="shared" si="1"/>
        <v>8.1290872792904223E-5</v>
      </c>
      <c r="M23" s="1">
        <v>1</v>
      </c>
      <c r="N23" s="1">
        <v>0</v>
      </c>
    </row>
    <row r="24" spans="1:14" x14ac:dyDescent="0.2">
      <c r="A24" s="30" t="s">
        <v>47</v>
      </c>
      <c r="B24" s="7">
        <v>1.0033444816053511E-3</v>
      </c>
      <c r="C24" s="29">
        <v>3.166236605979026E-2</v>
      </c>
      <c r="D24" s="28">
        <v>0</v>
      </c>
      <c r="E24" s="28">
        <v>3.3837483119803372E-3</v>
      </c>
      <c r="F24" s="28">
        <v>2.870163531909475E-3</v>
      </c>
      <c r="G24" s="28">
        <v>0</v>
      </c>
      <c r="H24" s="28">
        <v>0</v>
      </c>
      <c r="I24" s="27">
        <v>1.261164438158893E-3</v>
      </c>
      <c r="J24" s="26">
        <v>-3.6917855019968845E-3</v>
      </c>
      <c r="K24" s="25">
        <f t="shared" si="0"/>
        <v>-0.11648154665452744</v>
      </c>
      <c r="L24" s="25">
        <f t="shared" si="1"/>
        <v>1.169884968073593E-4</v>
      </c>
      <c r="M24" s="1">
        <v>1</v>
      </c>
      <c r="N24" s="1">
        <v>0</v>
      </c>
    </row>
    <row r="25" spans="1:14" x14ac:dyDescent="0.2">
      <c r="A25" s="30" t="s">
        <v>46</v>
      </c>
      <c r="B25" s="7">
        <v>1.6722408026755852E-4</v>
      </c>
      <c r="C25" s="29">
        <v>1.2931515002796786E-2</v>
      </c>
      <c r="D25" s="28">
        <v>0</v>
      </c>
      <c r="E25" s="28">
        <v>0</v>
      </c>
      <c r="F25" s="28">
        <v>4.4510790201828676E-4</v>
      </c>
      <c r="G25" s="28">
        <v>0</v>
      </c>
      <c r="H25" s="28">
        <v>0</v>
      </c>
      <c r="I25" s="27">
        <v>8.9299192220062689E-5</v>
      </c>
      <c r="J25" s="26">
        <v>5.4131846869095128E-5</v>
      </c>
      <c r="K25" s="25">
        <f t="shared" si="0"/>
        <v>4.185340596912562E-3</v>
      </c>
      <c r="L25" s="25">
        <f t="shared" si="1"/>
        <v>-7.0000678991680255E-7</v>
      </c>
      <c r="M25" s="1">
        <v>1</v>
      </c>
      <c r="N25" s="1">
        <v>0</v>
      </c>
    </row>
    <row r="26" spans="1:14" x14ac:dyDescent="0.2">
      <c r="A26" s="30" t="s">
        <v>45</v>
      </c>
      <c r="B26" s="7">
        <v>1.3377926421404682E-3</v>
      </c>
      <c r="C26" s="29">
        <v>3.6554430678349299E-2</v>
      </c>
      <c r="D26" s="28">
        <v>6.6686156549752912E-3</v>
      </c>
      <c r="E26" s="28">
        <v>0</v>
      </c>
      <c r="F26" s="28">
        <v>0</v>
      </c>
      <c r="G26" s="28">
        <v>0</v>
      </c>
      <c r="H26" s="28">
        <v>0</v>
      </c>
      <c r="I26" s="27">
        <v>1.3167864302207585E-3</v>
      </c>
      <c r="J26" s="26">
        <v>-1.1871165151162884E-2</v>
      </c>
      <c r="K26" s="25">
        <f t="shared" si="0"/>
        <v>-0.32431866052264219</v>
      </c>
      <c r="L26" s="25">
        <f t="shared" si="1"/>
        <v>4.3445232487962786E-4</v>
      </c>
      <c r="M26" s="1">
        <v>1</v>
      </c>
      <c r="N26" s="1">
        <v>0</v>
      </c>
    </row>
    <row r="27" spans="1:14" x14ac:dyDescent="0.2">
      <c r="A27" s="30" t="s">
        <v>44</v>
      </c>
      <c r="B27" s="7">
        <v>6.6889632107023408E-2</v>
      </c>
      <c r="C27" s="29">
        <v>0.24985165264348833</v>
      </c>
      <c r="D27" s="28">
        <v>0.19757220989774371</v>
      </c>
      <c r="E27" s="28">
        <v>7.561650890297153E-2</v>
      </c>
      <c r="F27" s="28">
        <v>1.8289936405976516E-2</v>
      </c>
      <c r="G27" s="28">
        <v>7.813731400859162E-4</v>
      </c>
      <c r="H27" s="28">
        <v>0</v>
      </c>
      <c r="I27" s="27">
        <v>5.8153170337939791E-2</v>
      </c>
      <c r="J27" s="26">
        <v>-6.8218510813409225E-2</v>
      </c>
      <c r="K27" s="25">
        <f t="shared" si="0"/>
        <v>-0.25477277836156942</v>
      </c>
      <c r="L27" s="25">
        <f t="shared" si="1"/>
        <v>1.8263281602979888E-2</v>
      </c>
      <c r="M27" s="1">
        <v>1</v>
      </c>
      <c r="N27" s="1">
        <v>0</v>
      </c>
    </row>
    <row r="28" spans="1:14" x14ac:dyDescent="0.2">
      <c r="A28" s="30" t="s">
        <v>43</v>
      </c>
      <c r="B28" s="7">
        <v>1.6722408026755852E-4</v>
      </c>
      <c r="C28" s="29">
        <v>1.2931515002796788E-2</v>
      </c>
      <c r="D28" s="28">
        <v>1.1930392510275452E-3</v>
      </c>
      <c r="E28" s="28">
        <v>0</v>
      </c>
      <c r="F28" s="28">
        <v>0</v>
      </c>
      <c r="G28" s="28">
        <v>0</v>
      </c>
      <c r="H28" s="28">
        <v>0</v>
      </c>
      <c r="I28" s="27">
        <v>2.3557781371036807E-4</v>
      </c>
      <c r="J28" s="26">
        <v>-2.9001222542805278E-3</v>
      </c>
      <c r="K28" s="25">
        <f t="shared" si="0"/>
        <v>-0.22423028418377641</v>
      </c>
      <c r="L28" s="25">
        <f t="shared" si="1"/>
        <v>3.7502974441173511E-5</v>
      </c>
      <c r="M28" s="1">
        <v>1</v>
      </c>
      <c r="N28" s="1">
        <v>0</v>
      </c>
    </row>
    <row r="29" spans="1:14" x14ac:dyDescent="0.2">
      <c r="A29" s="30" t="s">
        <v>42</v>
      </c>
      <c r="B29" s="7">
        <v>1.1204013377926422E-2</v>
      </c>
      <c r="C29" s="29">
        <v>0.10526317666311763</v>
      </c>
      <c r="D29" s="28">
        <v>2.3851722234474331E-2</v>
      </c>
      <c r="E29" s="28">
        <v>2.7861890355523417E-2</v>
      </c>
      <c r="F29" s="28">
        <v>6.3587526372416974E-3</v>
      </c>
      <c r="G29" s="28">
        <v>1.5313036623564322E-3</v>
      </c>
      <c r="H29" s="28">
        <v>0</v>
      </c>
      <c r="I29" s="27">
        <v>1.1933966128743886E-2</v>
      </c>
      <c r="J29" s="26">
        <v>-1.6115876472623959E-2</v>
      </c>
      <c r="K29" s="25">
        <f t="shared" si="0"/>
        <v>-0.15138545578979401</v>
      </c>
      <c r="L29" s="25">
        <f t="shared" si="1"/>
        <v>1.7153434023196683E-3</v>
      </c>
      <c r="M29" s="1">
        <v>1</v>
      </c>
      <c r="N29" s="1">
        <v>0</v>
      </c>
    </row>
    <row r="30" spans="1:14" x14ac:dyDescent="0.2">
      <c r="A30" s="30" t="s">
        <v>41</v>
      </c>
      <c r="B30" s="7">
        <v>4.5150501672240806E-3</v>
      </c>
      <c r="C30" s="29">
        <v>6.704786522370558E-2</v>
      </c>
      <c r="D30" s="28">
        <v>7.4274516927640734E-3</v>
      </c>
      <c r="E30" s="28">
        <v>1.0634258796954453E-2</v>
      </c>
      <c r="F30" s="28">
        <v>5.4358890899555766E-4</v>
      </c>
      <c r="G30" s="28">
        <v>3.6502472864305495E-3</v>
      </c>
      <c r="H30" s="28">
        <v>0</v>
      </c>
      <c r="I30" s="27">
        <v>4.4574357935043959E-3</v>
      </c>
      <c r="J30" s="26">
        <v>-1.0547458618450682E-2</v>
      </c>
      <c r="K30" s="25">
        <f t="shared" si="0"/>
        <v>-0.15660209730196323</v>
      </c>
      <c r="L30" s="25">
        <f t="shared" si="1"/>
        <v>7.10273244944231E-4</v>
      </c>
      <c r="M30" s="1">
        <v>1</v>
      </c>
      <c r="N30" s="1">
        <v>0</v>
      </c>
    </row>
    <row r="31" spans="1:14" x14ac:dyDescent="0.2">
      <c r="A31" s="30" t="s">
        <v>40</v>
      </c>
      <c r="B31" s="7">
        <v>0.55535117056856187</v>
      </c>
      <c r="C31" s="29">
        <v>0.49696835765477687</v>
      </c>
      <c r="D31" s="28">
        <v>4.1956064656728329E-3</v>
      </c>
      <c r="E31" s="28">
        <v>0.1469008979866154</v>
      </c>
      <c r="F31" s="28">
        <v>0.79757097288239587</v>
      </c>
      <c r="G31" s="28">
        <v>0.90881152074267746</v>
      </c>
      <c r="H31" s="28">
        <v>1</v>
      </c>
      <c r="I31" s="27">
        <v>0.57178621037552202</v>
      </c>
      <c r="J31" s="26">
        <v>0.18103765042271341</v>
      </c>
      <c r="K31" s="25">
        <f t="shared" si="0"/>
        <v>0.16197848032690271</v>
      </c>
      <c r="L31" s="25">
        <f t="shared" si="1"/>
        <v>-0.20230557847523273</v>
      </c>
      <c r="M31" s="1">
        <v>1</v>
      </c>
      <c r="N31" s="1">
        <v>0</v>
      </c>
    </row>
    <row r="32" spans="1:14" x14ac:dyDescent="0.2">
      <c r="A32" s="30" t="s">
        <v>39</v>
      </c>
      <c r="B32" s="7">
        <v>0.37642140468227425</v>
      </c>
      <c r="C32" s="29">
        <v>0.48452821339271951</v>
      </c>
      <c r="D32" s="28">
        <v>0.93325342754236762</v>
      </c>
      <c r="E32" s="28">
        <v>0.75052136064323061</v>
      </c>
      <c r="F32" s="28">
        <v>0.12381140036780787</v>
      </c>
      <c r="G32" s="28">
        <v>8.6716757314190401E-3</v>
      </c>
      <c r="H32" s="28">
        <v>0</v>
      </c>
      <c r="I32" s="27">
        <v>0.36285915358533755</v>
      </c>
      <c r="J32" s="26">
        <v>-0.17401665321894708</v>
      </c>
      <c r="K32" s="25">
        <f t="shared" si="0"/>
        <v>-0.22395612304254175</v>
      </c>
      <c r="L32" s="25">
        <f t="shared" si="1"/>
        <v>0.13519046204579283</v>
      </c>
      <c r="M32" s="1">
        <v>1</v>
      </c>
      <c r="N32" s="1">
        <v>0</v>
      </c>
    </row>
    <row r="33" spans="1:14" x14ac:dyDescent="0.2">
      <c r="A33" s="30" t="s">
        <v>38</v>
      </c>
      <c r="B33" s="7">
        <v>1.1705685618729096E-3</v>
      </c>
      <c r="C33" s="29">
        <v>3.4196401593314482E-2</v>
      </c>
      <c r="D33" s="28">
        <v>0</v>
      </c>
      <c r="E33" s="28">
        <v>1.3279226889145923E-3</v>
      </c>
      <c r="F33" s="28">
        <v>2.8894534340649417E-3</v>
      </c>
      <c r="G33" s="28">
        <v>2.9070291636801391E-3</v>
      </c>
      <c r="H33" s="28">
        <v>0</v>
      </c>
      <c r="I33" s="27">
        <v>1.4283420305590214E-3</v>
      </c>
      <c r="J33" s="26">
        <v>-1.1525856583462007E-4</v>
      </c>
      <c r="K33" s="25">
        <f t="shared" si="0"/>
        <v>-3.3665427476870721E-3</v>
      </c>
      <c r="L33" s="25">
        <f t="shared" si="1"/>
        <v>3.9453874491561201E-6</v>
      </c>
      <c r="M33" s="1">
        <v>1</v>
      </c>
      <c r="N33" s="1">
        <v>0</v>
      </c>
    </row>
    <row r="34" spans="1:14" x14ac:dyDescent="0.2">
      <c r="A34" s="30" t="s">
        <v>37</v>
      </c>
      <c r="B34" s="7">
        <v>3.1605351170568563E-2</v>
      </c>
      <c r="C34" s="29">
        <v>0.17496162990757963</v>
      </c>
      <c r="D34" s="28">
        <v>1.997009754226186E-3</v>
      </c>
      <c r="E34" s="28">
        <v>3.1042491784196113E-2</v>
      </c>
      <c r="F34" s="28">
        <v>6.073422343339023E-2</v>
      </c>
      <c r="G34" s="28">
        <v>7.9609774362222774E-2</v>
      </c>
      <c r="H34" s="28">
        <v>0</v>
      </c>
      <c r="I34" s="27">
        <v>3.4741419065795053E-2</v>
      </c>
      <c r="J34" s="26">
        <v>8.9705644485666251E-3</v>
      </c>
      <c r="K34" s="25">
        <f t="shared" si="0"/>
        <v>4.9651152733089177E-2</v>
      </c>
      <c r="L34" s="25">
        <f t="shared" si="1"/>
        <v>-1.6204572382237706E-3</v>
      </c>
      <c r="M34" s="1">
        <v>1</v>
      </c>
      <c r="N34" s="1">
        <v>0</v>
      </c>
    </row>
    <row r="35" spans="1:14" x14ac:dyDescent="0.2">
      <c r="A35" s="30" t="s">
        <v>36</v>
      </c>
      <c r="B35" s="7">
        <v>3.2775919732441469E-2</v>
      </c>
      <c r="C35" s="29">
        <v>0.17806448546951448</v>
      </c>
      <c r="D35" s="28">
        <v>5.5951808353453182E-2</v>
      </c>
      <c r="E35" s="28">
        <v>6.6013166508960303E-2</v>
      </c>
      <c r="F35" s="28">
        <v>1.4015489846149384E-2</v>
      </c>
      <c r="G35" s="28">
        <v>0</v>
      </c>
      <c r="H35" s="28">
        <v>0</v>
      </c>
      <c r="I35" s="27">
        <v>2.7230349636155636E-2</v>
      </c>
      <c r="J35" s="26">
        <v>-3.6754360372965166E-2</v>
      </c>
      <c r="K35" s="25">
        <f t="shared" si="0"/>
        <v>-0.19964510224387175</v>
      </c>
      <c r="L35" s="25">
        <f t="shared" si="1"/>
        <v>6.7652904633123895E-3</v>
      </c>
      <c r="M35" s="1">
        <v>1</v>
      </c>
      <c r="N35" s="1">
        <v>0</v>
      </c>
    </row>
    <row r="36" spans="1:14" x14ac:dyDescent="0.2">
      <c r="A36" s="30" t="s">
        <v>35</v>
      </c>
      <c r="B36" s="7">
        <v>1.3377926421404682E-3</v>
      </c>
      <c r="C36" s="29">
        <v>3.6554430678349285E-2</v>
      </c>
      <c r="D36" s="28">
        <v>2.0127876514309312E-3</v>
      </c>
      <c r="E36" s="28">
        <v>3.4502116746885593E-3</v>
      </c>
      <c r="F36" s="28">
        <v>0</v>
      </c>
      <c r="G36" s="28">
        <v>0</v>
      </c>
      <c r="H36" s="28">
        <v>0</v>
      </c>
      <c r="I36" s="27">
        <v>1.0962485862882809E-3</v>
      </c>
      <c r="J36" s="26">
        <v>-8.0730873625531E-3</v>
      </c>
      <c r="K36" s="25">
        <f t="shared" si="0"/>
        <v>-0.22055567809609758</v>
      </c>
      <c r="L36" s="25">
        <f t="shared" si="1"/>
        <v>2.9545301821312468E-4</v>
      </c>
      <c r="M36" s="1">
        <v>1</v>
      </c>
      <c r="N36" s="1">
        <v>0</v>
      </c>
    </row>
    <row r="37" spans="1:14" x14ac:dyDescent="0.2">
      <c r="A37" s="30" t="s">
        <v>34</v>
      </c>
      <c r="B37" s="7">
        <v>1.1705685618729096E-3</v>
      </c>
      <c r="C37" s="29">
        <v>3.419640159331442E-2</v>
      </c>
      <c r="D37" s="28">
        <v>2.589360232848675E-3</v>
      </c>
      <c r="E37" s="28">
        <v>7.4394871339453618E-4</v>
      </c>
      <c r="F37" s="28">
        <v>0</v>
      </c>
      <c r="G37" s="28">
        <v>0</v>
      </c>
      <c r="H37" s="28">
        <v>0</v>
      </c>
      <c r="I37" s="27">
        <v>6.6197445193711508E-4</v>
      </c>
      <c r="J37" s="26">
        <v>-1.1110064671691988E-2</v>
      </c>
      <c r="K37" s="25">
        <f t="shared" si="0"/>
        <v>-0.32450957007817061</v>
      </c>
      <c r="L37" s="25">
        <f t="shared" si="1"/>
        <v>3.8030587486140868E-4</v>
      </c>
      <c r="M37" s="1">
        <v>1</v>
      </c>
      <c r="N37" s="1">
        <v>0</v>
      </c>
    </row>
    <row r="38" spans="1:14" x14ac:dyDescent="0.2">
      <c r="A38" s="30" t="s">
        <v>33</v>
      </c>
      <c r="B38" s="7">
        <v>1.6722408026755852E-4</v>
      </c>
      <c r="C38" s="29">
        <v>1.293151500279679E-2</v>
      </c>
      <c r="D38" s="28">
        <v>0</v>
      </c>
      <c r="E38" s="28">
        <v>0</v>
      </c>
      <c r="F38" s="28">
        <v>9.7846003619200426E-4</v>
      </c>
      <c r="G38" s="28">
        <v>0</v>
      </c>
      <c r="H38" s="28">
        <v>0</v>
      </c>
      <c r="I38" s="27">
        <v>1.9630226840585701E-4</v>
      </c>
      <c r="J38" s="26">
        <v>8.4093597819171241E-6</v>
      </c>
      <c r="K38" s="25">
        <f t="shared" si="0"/>
        <v>6.5019091209680437E-4</v>
      </c>
      <c r="L38" s="25">
        <f t="shared" si="1"/>
        <v>-1.0874576218377728E-7</v>
      </c>
      <c r="M38" s="1">
        <v>1</v>
      </c>
      <c r="N38" s="1">
        <v>0</v>
      </c>
    </row>
    <row r="39" spans="1:14" x14ac:dyDescent="0.2">
      <c r="A39" s="30" t="s">
        <v>32</v>
      </c>
      <c r="B39" s="7">
        <v>1.588628762541806E-2</v>
      </c>
      <c r="C39" s="29">
        <v>0.12504610467728783</v>
      </c>
      <c r="D39" s="28">
        <v>2.6692273933280605E-2</v>
      </c>
      <c r="E39" s="28">
        <v>2.0461752199371002E-2</v>
      </c>
      <c r="F39" s="28">
        <v>7.6773633943587579E-3</v>
      </c>
      <c r="G39" s="28">
        <v>1.1326635266605128E-2</v>
      </c>
      <c r="H39" s="28">
        <v>0</v>
      </c>
      <c r="I39" s="27">
        <v>1.3213883045208246E-2</v>
      </c>
      <c r="J39" s="26">
        <v>-2.1617910605118418E-2</v>
      </c>
      <c r="K39" s="25">
        <f t="shared" si="0"/>
        <v>-0.17013310661926617</v>
      </c>
      <c r="L39" s="25">
        <f t="shared" si="1"/>
        <v>2.7464137856975852E-3</v>
      </c>
      <c r="M39" s="1">
        <v>1</v>
      </c>
      <c r="N39" s="1">
        <v>0</v>
      </c>
    </row>
    <row r="40" spans="1:14" x14ac:dyDescent="0.2">
      <c r="A40" s="30" t="s">
        <v>31</v>
      </c>
      <c r="B40" s="7">
        <v>0.53193979933110369</v>
      </c>
      <c r="C40" s="29">
        <v>0.49902053225152015</v>
      </c>
      <c r="D40" s="28">
        <v>0.80594679508720846</v>
      </c>
      <c r="E40" s="28">
        <v>0.79884606363600696</v>
      </c>
      <c r="F40" s="28">
        <v>0.74194618913769539</v>
      </c>
      <c r="G40" s="28">
        <v>0.33118199975778312</v>
      </c>
      <c r="H40" s="28">
        <v>0</v>
      </c>
      <c r="I40" s="27">
        <v>0.53583330851101962</v>
      </c>
      <c r="J40" s="26">
        <v>-0.12381795350937627</v>
      </c>
      <c r="K40" s="25">
        <f t="shared" si="0"/>
        <v>-0.11613601529485801</v>
      </c>
      <c r="L40" s="25">
        <f t="shared" si="1"/>
        <v>0.1319859466427093</v>
      </c>
      <c r="M40" s="1">
        <v>1</v>
      </c>
      <c r="N40" s="1">
        <v>0</v>
      </c>
    </row>
    <row r="41" spans="1:14" x14ac:dyDescent="0.2">
      <c r="A41" s="30" t="s">
        <v>30</v>
      </c>
      <c r="B41" s="7">
        <v>6.1538461538461542E-2</v>
      </c>
      <c r="C41" s="29">
        <v>0.24033547042243994</v>
      </c>
      <c r="D41" s="28">
        <v>0.12877327054447441</v>
      </c>
      <c r="E41" s="28">
        <v>7.9590574229336797E-2</v>
      </c>
      <c r="F41" s="28">
        <v>5.4113145137566834E-2</v>
      </c>
      <c r="G41" s="28">
        <v>1.9645391188538703E-3</v>
      </c>
      <c r="H41" s="28">
        <v>0</v>
      </c>
      <c r="I41" s="27">
        <v>5.2795939913159937E-2</v>
      </c>
      <c r="J41" s="26">
        <v>-5.0582942737864296E-2</v>
      </c>
      <c r="K41" s="25">
        <f t="shared" si="0"/>
        <v>-0.19751618925932701</v>
      </c>
      <c r="L41" s="25">
        <f t="shared" si="1"/>
        <v>1.295188126290669E-2</v>
      </c>
      <c r="M41" s="1">
        <v>1</v>
      </c>
      <c r="N41" s="1">
        <v>0</v>
      </c>
    </row>
    <row r="42" spans="1:14" x14ac:dyDescent="0.2">
      <c r="A42" s="30" t="s">
        <v>29</v>
      </c>
      <c r="B42" s="7">
        <v>0.32458193979933109</v>
      </c>
      <c r="C42" s="29">
        <v>0.46825758997790773</v>
      </c>
      <c r="D42" s="28">
        <v>6.1561050464520204E-3</v>
      </c>
      <c r="E42" s="28">
        <v>4.8050518182049064E-2</v>
      </c>
      <c r="F42" s="28">
        <v>0.11507315993704263</v>
      </c>
      <c r="G42" s="28">
        <v>0.51955039180539631</v>
      </c>
      <c r="H42" s="28">
        <v>0.95679693468228144</v>
      </c>
      <c r="I42" s="27">
        <v>0.32896502332089861</v>
      </c>
      <c r="J42" s="26">
        <v>0.15511703670578947</v>
      </c>
      <c r="K42" s="25">
        <f t="shared" si="0"/>
        <v>0.22374191102987409</v>
      </c>
      <c r="L42" s="25">
        <f t="shared" si="1"/>
        <v>-0.10752241874448763</v>
      </c>
      <c r="M42" s="1">
        <v>1</v>
      </c>
      <c r="N42" s="1">
        <v>0</v>
      </c>
    </row>
    <row r="43" spans="1:14" x14ac:dyDescent="0.2">
      <c r="A43" s="30" t="s">
        <v>28</v>
      </c>
      <c r="B43" s="7">
        <v>3.5284280936454852E-2</v>
      </c>
      <c r="C43" s="29">
        <v>0.18451285483129448</v>
      </c>
      <c r="D43" s="28">
        <v>3.1738287659041464E-2</v>
      </c>
      <c r="E43" s="28">
        <v>3.9531495393944717E-2</v>
      </c>
      <c r="F43" s="28">
        <v>5.637898741264382E-2</v>
      </c>
      <c r="G43" s="28">
        <v>4.3910698648606951E-2</v>
      </c>
      <c r="H43" s="28">
        <v>0</v>
      </c>
      <c r="I43" s="27">
        <v>3.434095220922357E-2</v>
      </c>
      <c r="J43" s="26">
        <v>-5.5982504737079157E-3</v>
      </c>
      <c r="K43" s="25">
        <f t="shared" si="0"/>
        <v>-2.9270157009813766E-2</v>
      </c>
      <c r="L43" s="25">
        <f t="shared" si="1"/>
        <v>1.0705500310401639E-3</v>
      </c>
      <c r="M43" s="1">
        <v>1</v>
      </c>
      <c r="N43" s="1">
        <v>0</v>
      </c>
    </row>
    <row r="44" spans="1:14" x14ac:dyDescent="0.2">
      <c r="A44" s="30" t="s">
        <v>27</v>
      </c>
      <c r="B44" s="7">
        <v>2.9264214046822744E-2</v>
      </c>
      <c r="C44" s="29">
        <v>0.16856028918198068</v>
      </c>
      <c r="D44" s="28">
        <v>6.9326772954304144E-4</v>
      </c>
      <c r="E44" s="28">
        <v>1.1123944326076217E-2</v>
      </c>
      <c r="F44" s="28">
        <v>2.0774914357953981E-2</v>
      </c>
      <c r="G44" s="28">
        <v>9.0521518049533969E-2</v>
      </c>
      <c r="H44" s="28">
        <v>4.3203065317718815E-2</v>
      </c>
      <c r="I44" s="27">
        <v>3.3247980562098815E-2</v>
      </c>
      <c r="J44" s="26">
        <v>3.0169596169419746E-2</v>
      </c>
      <c r="K44" s="25">
        <f t="shared" si="0"/>
        <v>0.17374618180556864</v>
      </c>
      <c r="L44" s="25">
        <f t="shared" si="1"/>
        <v>-5.2378263248879439E-3</v>
      </c>
      <c r="M44" s="1">
        <v>1</v>
      </c>
      <c r="N44" s="1">
        <v>0</v>
      </c>
    </row>
    <row r="45" spans="1:14" x14ac:dyDescent="0.2">
      <c r="A45" s="30" t="s">
        <v>26</v>
      </c>
      <c r="B45" s="7">
        <v>1.0033444816053511E-3</v>
      </c>
      <c r="C45" s="29">
        <v>3.1662366059790288E-2</v>
      </c>
      <c r="D45" s="28">
        <v>0</v>
      </c>
      <c r="E45" s="28">
        <v>1.0946853101411504E-3</v>
      </c>
      <c r="F45" s="28">
        <v>2.4601751132483224E-3</v>
      </c>
      <c r="G45" s="28">
        <v>1.5442173532202524E-3</v>
      </c>
      <c r="H45" s="28">
        <v>0</v>
      </c>
      <c r="I45" s="27">
        <v>1.0232196123350363E-3</v>
      </c>
      <c r="J45" s="26">
        <v>-6.7222497908179808E-4</v>
      </c>
      <c r="K45" s="25">
        <f t="shared" si="0"/>
        <v>-2.1209738545454965E-2</v>
      </c>
      <c r="L45" s="25">
        <f t="shared" si="1"/>
        <v>2.1302047417597884E-5</v>
      </c>
      <c r="M45" s="1">
        <v>1</v>
      </c>
      <c r="N45" s="1">
        <v>0</v>
      </c>
    </row>
    <row r="46" spans="1:14" x14ac:dyDescent="0.2">
      <c r="A46" s="30" t="s">
        <v>25</v>
      </c>
      <c r="B46" s="7">
        <v>0.34732441471571907</v>
      </c>
      <c r="C46" s="29">
        <v>0.47615972115747063</v>
      </c>
      <c r="D46" s="28">
        <v>8.4201449673538695E-2</v>
      </c>
      <c r="E46" s="28">
        <v>0.32422200698481735</v>
      </c>
      <c r="F46" s="28">
        <v>0.37644396596192831</v>
      </c>
      <c r="G46" s="28">
        <v>0.52183543631499985</v>
      </c>
      <c r="H46" s="28">
        <v>0.50970366940200995</v>
      </c>
      <c r="I46" s="27">
        <v>0.36380074585028227</v>
      </c>
      <c r="J46" s="26">
        <v>7.7987915154397999E-2</v>
      </c>
      <c r="K46" s="25">
        <f t="shared" si="0"/>
        <v>0.10689860126086594</v>
      </c>
      <c r="L46" s="25">
        <f t="shared" si="1"/>
        <v>-5.6886598723755705E-2</v>
      </c>
      <c r="M46" s="1">
        <v>1</v>
      </c>
      <c r="N46" s="1">
        <v>0</v>
      </c>
    </row>
    <row r="47" spans="1:14" x14ac:dyDescent="0.2">
      <c r="A47" s="30" t="s">
        <v>24</v>
      </c>
      <c r="B47" s="7">
        <v>0.1322742474916388</v>
      </c>
      <c r="C47" s="29">
        <v>0.33881701220498162</v>
      </c>
      <c r="D47" s="28">
        <v>0.10155292073244514</v>
      </c>
      <c r="E47" s="28">
        <v>0.20293641358339751</v>
      </c>
      <c r="F47" s="28">
        <v>0.29056025290503817</v>
      </c>
      <c r="G47" s="28">
        <v>0.15049359797922593</v>
      </c>
      <c r="H47" s="28">
        <v>3.5256871138344734E-2</v>
      </c>
      <c r="I47" s="27">
        <v>0.15650873109465316</v>
      </c>
      <c r="J47" s="26">
        <v>-1.8697495692694915E-3</v>
      </c>
      <c r="K47" s="25">
        <f t="shared" si="0"/>
        <v>-4.7885135443405565E-3</v>
      </c>
      <c r="L47" s="25">
        <f t="shared" si="1"/>
        <v>7.2995070602686061E-4</v>
      </c>
      <c r="M47" s="1">
        <v>1</v>
      </c>
      <c r="N47" s="1">
        <v>0</v>
      </c>
    </row>
    <row r="48" spans="1:14" x14ac:dyDescent="0.2">
      <c r="A48" s="30" t="s">
        <v>23</v>
      </c>
      <c r="B48" s="7">
        <v>0.17591973244147158</v>
      </c>
      <c r="C48" s="29">
        <v>0.38078370112164922</v>
      </c>
      <c r="D48" s="28">
        <v>1.6406138142085195E-2</v>
      </c>
      <c r="E48" s="28">
        <v>0.14104068242346912</v>
      </c>
      <c r="F48" s="28">
        <v>0.14939511736018779</v>
      </c>
      <c r="G48" s="28">
        <v>0.2505062206320367</v>
      </c>
      <c r="H48" s="28">
        <v>0.44731248895767373</v>
      </c>
      <c r="I48" s="27">
        <v>0.20117900977758535</v>
      </c>
      <c r="J48" s="26">
        <v>7.0496877979063385E-2</v>
      </c>
      <c r="K48" s="25">
        <f t="shared" si="0"/>
        <v>0.15256715530601928</v>
      </c>
      <c r="L48" s="25">
        <f t="shared" si="1"/>
        <v>-3.2569124874580413E-2</v>
      </c>
      <c r="M48" s="1">
        <v>1</v>
      </c>
      <c r="N48" s="1">
        <v>0</v>
      </c>
    </row>
    <row r="49" spans="1:14" x14ac:dyDescent="0.2">
      <c r="A49" s="30" t="s">
        <v>22</v>
      </c>
      <c r="B49" s="7">
        <v>1.137123745819398E-2</v>
      </c>
      <c r="C49" s="29">
        <v>0.10603684573341936</v>
      </c>
      <c r="D49" s="28">
        <v>6.450754735955664E-3</v>
      </c>
      <c r="E49" s="28">
        <v>9.5656202070450776E-3</v>
      </c>
      <c r="F49" s="28">
        <v>1.0192780190258608E-2</v>
      </c>
      <c r="G49" s="28">
        <v>1.3099097189855833E-2</v>
      </c>
      <c r="H49" s="28">
        <v>7.7269705019703035E-3</v>
      </c>
      <c r="I49" s="27">
        <v>9.4133268363116671E-3</v>
      </c>
      <c r="J49" s="26">
        <v>2.483489571772475E-3</v>
      </c>
      <c r="K49" s="25">
        <f t="shared" si="0"/>
        <v>2.3154679914748608E-2</v>
      </c>
      <c r="L49" s="25">
        <f t="shared" si="1"/>
        <v>-2.6632581769331961E-4</v>
      </c>
      <c r="M49" s="1">
        <v>1</v>
      </c>
      <c r="N49" s="1">
        <v>0</v>
      </c>
    </row>
    <row r="50" spans="1:14" x14ac:dyDescent="0.2">
      <c r="A50" s="30" t="s">
        <v>21</v>
      </c>
      <c r="B50" s="7">
        <v>6.0200668896321068E-3</v>
      </c>
      <c r="C50" s="29">
        <v>7.7361660345303077E-2</v>
      </c>
      <c r="D50" s="28">
        <v>8.145168793918604E-3</v>
      </c>
      <c r="E50" s="28">
        <v>5.5343087314643404E-3</v>
      </c>
      <c r="F50" s="28">
        <v>8.3567824284463549E-3</v>
      </c>
      <c r="G50" s="28">
        <v>4.3387382017899398E-3</v>
      </c>
      <c r="H50" s="28">
        <v>0</v>
      </c>
      <c r="I50" s="27">
        <v>5.2710208938448726E-3</v>
      </c>
      <c r="J50" s="26">
        <v>-6.8770553783000146E-3</v>
      </c>
      <c r="K50" s="25">
        <f t="shared" si="0"/>
        <v>-8.8359725145609067E-2</v>
      </c>
      <c r="L50" s="25">
        <f t="shared" si="1"/>
        <v>5.3515311326411946E-4</v>
      </c>
      <c r="M50" s="1">
        <v>1</v>
      </c>
      <c r="N50" s="1">
        <v>0</v>
      </c>
    </row>
    <row r="51" spans="1:14" x14ac:dyDescent="0.2">
      <c r="A51" s="30" t="s">
        <v>20</v>
      </c>
      <c r="B51" s="7">
        <v>0.18913043478260869</v>
      </c>
      <c r="C51" s="29">
        <v>0.39164494534556427</v>
      </c>
      <c r="D51" s="28">
        <v>0.38935652576556329</v>
      </c>
      <c r="E51" s="28">
        <v>0.1964816666401043</v>
      </c>
      <c r="F51" s="28">
        <v>0.11270211741554867</v>
      </c>
      <c r="G51" s="28">
        <v>5.5514662061647048E-2</v>
      </c>
      <c r="H51" s="28">
        <v>0</v>
      </c>
      <c r="I51" s="27">
        <v>0.15035860345801408</v>
      </c>
      <c r="J51" s="26">
        <v>-8.0217134607339521E-2</v>
      </c>
      <c r="K51" s="25">
        <f t="shared" si="0"/>
        <v>-0.16608316750940305</v>
      </c>
      <c r="L51" s="25">
        <f t="shared" si="1"/>
        <v>3.8737896979404995E-2</v>
      </c>
      <c r="M51" s="1">
        <v>1</v>
      </c>
      <c r="N51" s="1">
        <v>0</v>
      </c>
    </row>
    <row r="52" spans="1:14" x14ac:dyDescent="0.2">
      <c r="A52" s="30" t="s">
        <v>19</v>
      </c>
      <c r="B52" s="7">
        <v>0.13645484949832776</v>
      </c>
      <c r="C52" s="29">
        <v>0.34329962376778722</v>
      </c>
      <c r="D52" s="28">
        <v>0.39329004451041694</v>
      </c>
      <c r="E52" s="28">
        <v>0.11894590361925907</v>
      </c>
      <c r="F52" s="28">
        <v>5.1224167274439125E-2</v>
      </c>
      <c r="G52" s="28">
        <v>2.6265953493463013E-3</v>
      </c>
      <c r="H52" s="28">
        <v>0</v>
      </c>
      <c r="I52" s="27">
        <v>0.11255090491557754</v>
      </c>
      <c r="J52" s="26">
        <v>-9.2042998661819406E-2</v>
      </c>
      <c r="K52" s="25">
        <f t="shared" si="0"/>
        <v>-0.23152744608252088</v>
      </c>
      <c r="L52" s="25">
        <f t="shared" si="1"/>
        <v>3.6585281952621423E-2</v>
      </c>
      <c r="M52" s="1">
        <v>1</v>
      </c>
      <c r="N52" s="1">
        <v>0</v>
      </c>
    </row>
    <row r="53" spans="1:14" x14ac:dyDescent="0.2">
      <c r="A53" s="30" t="s">
        <v>18</v>
      </c>
      <c r="B53" s="7">
        <v>1.1705685618729096E-3</v>
      </c>
      <c r="C53" s="29">
        <v>3.4196401593314406E-2</v>
      </c>
      <c r="D53" s="28">
        <v>3.8094561694355E-4</v>
      </c>
      <c r="E53" s="28">
        <v>1.2733978104428911E-3</v>
      </c>
      <c r="F53" s="28">
        <v>1.1248164641532604E-3</v>
      </c>
      <c r="G53" s="28">
        <v>5.2855075703275248E-4</v>
      </c>
      <c r="H53" s="28">
        <v>0</v>
      </c>
      <c r="I53" s="27">
        <v>6.6419809748071096E-4</v>
      </c>
      <c r="J53" s="26">
        <v>-5.8577412982752856E-4</v>
      </c>
      <c r="K53" s="25">
        <f t="shared" si="0"/>
        <v>-1.7109649372031653E-2</v>
      </c>
      <c r="L53" s="25">
        <f t="shared" si="1"/>
        <v>2.0051489302565135E-5</v>
      </c>
      <c r="M53" s="1">
        <v>1</v>
      </c>
      <c r="N53" s="1">
        <v>0</v>
      </c>
    </row>
    <row r="54" spans="1:14" x14ac:dyDescent="0.2">
      <c r="A54" s="24"/>
      <c r="B54" s="23"/>
      <c r="C54" s="22"/>
      <c r="D54" s="20"/>
      <c r="E54" s="21"/>
      <c r="F54" s="21"/>
      <c r="G54" s="21"/>
      <c r="H54" s="21"/>
      <c r="I54" s="20"/>
      <c r="J54" s="19"/>
      <c r="K54" s="18"/>
      <c r="L54" s="17"/>
      <c r="M54" s="1">
        <v>1</v>
      </c>
      <c r="N54" s="1">
        <v>0</v>
      </c>
    </row>
    <row r="55" spans="1:14" x14ac:dyDescent="0.2">
      <c r="A55" s="10"/>
    </row>
    <row r="56" spans="1:14" x14ac:dyDescent="0.2">
      <c r="A56" s="16" t="s">
        <v>17</v>
      </c>
    </row>
    <row r="57" spans="1:14" x14ac:dyDescent="0.2">
      <c r="A57" s="10" t="s">
        <v>16</v>
      </c>
    </row>
    <row r="58" spans="1:14" x14ac:dyDescent="0.2">
      <c r="A58" s="10" t="s">
        <v>15</v>
      </c>
    </row>
    <row r="59" spans="1:14" x14ac:dyDescent="0.2">
      <c r="A59" s="10" t="s">
        <v>14</v>
      </c>
    </row>
    <row r="60" spans="1:14" x14ac:dyDescent="0.2">
      <c r="A60" s="10" t="s">
        <v>13</v>
      </c>
    </row>
    <row r="61" spans="1:14" x14ac:dyDescent="0.2">
      <c r="A61" s="10"/>
    </row>
    <row r="62" spans="1:14" x14ac:dyDescent="0.2">
      <c r="A62" s="10"/>
    </row>
    <row r="63" spans="1:14" s="10" customFormat="1" ht="17.25" customHeight="1" x14ac:dyDescent="0.3">
      <c r="A63" s="46" t="s">
        <v>12</v>
      </c>
      <c r="B63" s="46"/>
      <c r="C63" s="46"/>
      <c r="D63" s="46"/>
      <c r="E63" s="46"/>
      <c r="F63" s="46"/>
      <c r="G63" s="46"/>
      <c r="H63" s="46"/>
      <c r="I63" s="47"/>
      <c r="J63" s="47"/>
      <c r="K63" s="47"/>
      <c r="L63" s="47"/>
    </row>
    <row r="64" spans="1:14" s="10" customFormat="1" ht="18.75" x14ac:dyDescent="0.3">
      <c r="A64" s="46" t="s">
        <v>11</v>
      </c>
      <c r="B64" s="46"/>
      <c r="C64" s="46"/>
      <c r="D64" s="46"/>
      <c r="E64" s="46"/>
      <c r="F64" s="46"/>
      <c r="G64" s="46"/>
      <c r="H64" s="46"/>
      <c r="I64" s="47"/>
      <c r="J64" s="47"/>
      <c r="K64" s="47"/>
      <c r="L64" s="47"/>
    </row>
    <row r="65" spans="1:12" s="10" customFormat="1" ht="17.25" customHeight="1" x14ac:dyDescent="0.3">
      <c r="A65" s="15"/>
      <c r="B65" s="15"/>
      <c r="C65" s="15"/>
      <c r="D65" s="15"/>
      <c r="E65" s="15"/>
      <c r="F65" s="15"/>
      <c r="G65" s="15"/>
      <c r="H65" s="15"/>
      <c r="J65" s="9"/>
      <c r="K65" s="8"/>
      <c r="L65" s="8"/>
    </row>
    <row r="66" spans="1:12" ht="15" customHeight="1" x14ac:dyDescent="0.2">
      <c r="A66" s="10"/>
      <c r="B66" s="14"/>
      <c r="C66" s="48" t="s">
        <v>10</v>
      </c>
      <c r="D66" s="50" t="s">
        <v>9</v>
      </c>
      <c r="E66" s="50"/>
      <c r="F66" s="6"/>
      <c r="G66" s="6"/>
      <c r="H66" s="6"/>
    </row>
    <row r="67" spans="1:12" ht="15" customHeight="1" x14ac:dyDescent="0.2">
      <c r="A67" s="10"/>
      <c r="C67" s="49"/>
      <c r="D67" s="12" t="s">
        <v>8</v>
      </c>
      <c r="E67" s="12" t="s">
        <v>7</v>
      </c>
    </row>
    <row r="68" spans="1:12" ht="15" customHeight="1" x14ac:dyDescent="0.2">
      <c r="A68" s="10"/>
      <c r="C68" s="13" t="s">
        <v>6</v>
      </c>
      <c r="D68" s="2" t="s">
        <v>5</v>
      </c>
      <c r="E68" s="2">
        <v>-0.99898526194220905</v>
      </c>
    </row>
    <row r="69" spans="1:12" ht="15" customHeight="1" x14ac:dyDescent="0.2">
      <c r="A69" s="10"/>
      <c r="C69" s="13" t="s">
        <v>4</v>
      </c>
      <c r="D69" s="2">
        <v>-0.99898526194220905</v>
      </c>
      <c r="E69" s="2">
        <v>-0.26867294291099397</v>
      </c>
    </row>
    <row r="70" spans="1:12" ht="15" customHeight="1" x14ac:dyDescent="0.2">
      <c r="A70" s="10"/>
      <c r="C70" s="13" t="s">
        <v>3</v>
      </c>
      <c r="D70" s="2">
        <v>-0.26867294291099397</v>
      </c>
      <c r="E70" s="2">
        <v>0.58438506908529519</v>
      </c>
    </row>
    <row r="71" spans="1:12" ht="15" customHeight="1" x14ac:dyDescent="0.2">
      <c r="A71" s="10"/>
      <c r="C71" s="13" t="s">
        <v>2</v>
      </c>
      <c r="D71" s="2">
        <v>0.58438506908529519</v>
      </c>
      <c r="E71" s="2">
        <v>1.1640240381171376</v>
      </c>
    </row>
    <row r="72" spans="1:12" ht="15" customHeight="1" x14ac:dyDescent="0.2">
      <c r="A72" s="10"/>
      <c r="C72" s="12" t="s">
        <v>1</v>
      </c>
      <c r="D72" s="11">
        <v>1.1640240381171376</v>
      </c>
      <c r="E72" s="11" t="s">
        <v>0</v>
      </c>
    </row>
    <row r="73" spans="1:12" x14ac:dyDescent="0.2">
      <c r="A73" s="10"/>
      <c r="C73" s="1"/>
      <c r="D73" s="1"/>
    </row>
    <row r="76" spans="1:12" x14ac:dyDescent="0.2">
      <c r="C76" s="9"/>
      <c r="D76" s="8"/>
      <c r="E76" s="8"/>
    </row>
    <row r="77" spans="1:12" x14ac:dyDescent="0.2">
      <c r="C77" s="9"/>
      <c r="D77" s="8"/>
      <c r="E77" s="8"/>
    </row>
    <row r="78" spans="1:12" x14ac:dyDescent="0.2">
      <c r="C78" s="9"/>
      <c r="D78" s="8"/>
      <c r="E78" s="8"/>
    </row>
    <row r="79" spans="1:12" x14ac:dyDescent="0.2">
      <c r="C79" s="9"/>
      <c r="D79" s="8"/>
      <c r="E79" s="8"/>
    </row>
    <row r="80" spans="1:12" x14ac:dyDescent="0.2">
      <c r="C80" s="9"/>
      <c r="D80" s="8"/>
      <c r="E80" s="8"/>
    </row>
    <row r="81" spans="3:5" x14ac:dyDescent="0.2">
      <c r="C81" s="9"/>
      <c r="D81" s="8"/>
      <c r="E81" s="8"/>
    </row>
    <row r="82" spans="3:5" x14ac:dyDescent="0.2">
      <c r="C82" s="9"/>
      <c r="D82" s="8"/>
      <c r="E82" s="8"/>
    </row>
    <row r="83" spans="3:5" x14ac:dyDescent="0.2">
      <c r="C83" s="7"/>
      <c r="D83" s="7"/>
      <c r="E83" s="6"/>
    </row>
    <row r="84" spans="3:5" x14ac:dyDescent="0.2">
      <c r="C84" s="7"/>
      <c r="D84" s="7"/>
      <c r="E84" s="6"/>
    </row>
  </sheetData>
  <mergeCells count="11">
    <mergeCell ref="A1:L1"/>
    <mergeCell ref="A2:L2"/>
    <mergeCell ref="K5:L5"/>
    <mergeCell ref="D7:H7"/>
    <mergeCell ref="E5:I5"/>
    <mergeCell ref="B6:C6"/>
    <mergeCell ref="J5:J6"/>
    <mergeCell ref="A63:L63"/>
    <mergeCell ref="A64:L64"/>
    <mergeCell ref="C66:C67"/>
    <mergeCell ref="D66:E66"/>
  </mergeCells>
  <pageMargins left="0.45" right="0.45" top="0.5" bottom="0.5" header="0" footer="0"/>
  <pageSetup scale="88" fitToHeight="0" orientation="landscape" horizontalDpi="4294967292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assets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2013-11-20T21:36:11Z</cp:lastPrinted>
  <dcterms:created xsi:type="dcterms:W3CDTF">2013-07-24T19:34:31Z</dcterms:created>
  <dcterms:modified xsi:type="dcterms:W3CDTF">2013-11-20T21:36:17Z</dcterms:modified>
</cp:coreProperties>
</file>